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680" windowHeight="5190"/>
  </bookViews>
  <sheets>
    <sheet name="מחירון 400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5" i="1" l="1"/>
  <c r="C38" i="1"/>
  <c r="F37" i="1"/>
  <c r="C37" i="1"/>
  <c r="F36" i="1"/>
  <c r="F35" i="1"/>
  <c r="F34" i="1"/>
  <c r="C34" i="1"/>
  <c r="C52" i="1" s="1"/>
  <c r="F33" i="1"/>
  <c r="F46" i="1" s="1"/>
  <c r="C33" i="1"/>
  <c r="C51" i="1" s="1"/>
  <c r="F32" i="1"/>
  <c r="F40" i="1" s="1"/>
  <c r="F31" i="1"/>
  <c r="F30" i="1"/>
  <c r="C30" i="1"/>
  <c r="F29" i="1"/>
  <c r="F42" i="1" s="1"/>
  <c r="F28" i="1"/>
  <c r="F43" i="1" s="1"/>
  <c r="C28" i="1"/>
  <c r="C40" i="1" s="1"/>
  <c r="C57" i="1" s="1"/>
  <c r="F27" i="1"/>
  <c r="C27" i="1"/>
  <c r="C50" i="1" s="1"/>
  <c r="F26" i="1"/>
  <c r="F41" i="1" s="1"/>
  <c r="C26" i="1"/>
  <c r="F25" i="1"/>
  <c r="F45" i="1" s="1"/>
  <c r="C25" i="1"/>
  <c r="C31" i="1" s="1"/>
  <c r="C32" i="1" s="1"/>
  <c r="F24" i="1"/>
  <c r="F23" i="1"/>
  <c r="F44" i="1" s="1"/>
  <c r="C23" i="1"/>
  <c r="C24" i="1" s="1"/>
  <c r="F22" i="1"/>
  <c r="F39" i="1" s="1"/>
  <c r="F21" i="1"/>
  <c r="C21" i="1"/>
  <c r="C22" i="1" s="1"/>
  <c r="F20" i="1"/>
  <c r="C20" i="1"/>
  <c r="C48" i="1" s="1"/>
  <c r="F19" i="1"/>
  <c r="F49" i="1" s="1"/>
  <c r="C19" i="1"/>
  <c r="C53" i="1" s="1"/>
  <c r="F18" i="1"/>
  <c r="F48" i="1" s="1"/>
  <c r="C18" i="1"/>
  <c r="C29" i="1" s="1"/>
  <c r="F17" i="1"/>
  <c r="F47" i="1" s="1"/>
  <c r="C17" i="1"/>
  <c r="C44" i="1" s="1"/>
  <c r="F16" i="1"/>
  <c r="C16" i="1" l="1"/>
  <c r="C43" i="1"/>
  <c r="C35" i="1"/>
  <c r="C46" i="1"/>
  <c r="C45" i="1"/>
  <c r="C47" i="1" s="1"/>
  <c r="C49" i="1"/>
  <c r="C54" i="1"/>
  <c r="C56" i="1"/>
  <c r="C42" i="1" l="1"/>
  <c r="C41" i="1"/>
</calcChain>
</file>

<file path=xl/sharedStrings.xml><?xml version="1.0" encoding="utf-8"?>
<sst xmlns="http://schemas.openxmlformats.org/spreadsheetml/2006/main" count="90" uniqueCount="84">
  <si>
    <t>לכבוד:__________</t>
  </si>
  <si>
    <t>פקס:</t>
  </si>
  <si>
    <t>לידי:______</t>
  </si>
  <si>
    <t xml:space="preserve">מחירון  </t>
  </si>
  <si>
    <t>מוצרי עופות טריים</t>
  </si>
  <si>
    <t xml:space="preserve">מוצרי הודו טריים 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</si>
  <si>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</si>
  <si>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</si>
  <si>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</si>
  <si>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</si>
  <si>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</si>
  <si>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</si>
  <si>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כבד טרי</t>
  </si>
  <si>
    <t>ירכיים טרי</t>
  </si>
  <si>
    <t>קורקבן טרי</t>
  </si>
  <si>
    <t>טחול טרי</t>
  </si>
  <si>
    <t>לב טרי</t>
  </si>
  <si>
    <t>אשכים</t>
  </si>
  <si>
    <t>כנפיים טרי</t>
  </si>
  <si>
    <t>פרפר זכר טרי</t>
  </si>
  <si>
    <t>כנף חצויה</t>
  </si>
  <si>
    <t>פרפר נקבה טרי</t>
  </si>
  <si>
    <t>פילה עוף טרי</t>
  </si>
  <si>
    <t>נתחים</t>
  </si>
  <si>
    <t>חזה חצוי</t>
  </si>
  <si>
    <t>שוק זכר טרי</t>
  </si>
  <si>
    <t>פ-4  תפזורת טרי</t>
  </si>
  <si>
    <t>שוק נקבה טרי</t>
  </si>
  <si>
    <t>סטייק פרגית ע.ע.</t>
  </si>
  <si>
    <t>שווארמה נקבה טרי</t>
  </si>
  <si>
    <t>שווארמה זכר טרי</t>
  </si>
  <si>
    <t>שוקיים טרי תפז'</t>
  </si>
  <si>
    <t>שישליק טרי</t>
  </si>
  <si>
    <t>כרעיים טרי</t>
  </si>
  <si>
    <t>שוק מפורק</t>
  </si>
  <si>
    <t>כרעיים ללא עצם גב</t>
  </si>
  <si>
    <t xml:space="preserve">חתיכות </t>
  </si>
  <si>
    <t>פ-4 גדול</t>
  </si>
  <si>
    <t>כנף זכר טרי</t>
  </si>
  <si>
    <t>פ-4 מס' 2</t>
  </si>
  <si>
    <t>כנף נקבה טרי</t>
  </si>
  <si>
    <t>שווארמה (פרגית)</t>
  </si>
  <si>
    <t>גרון זכר</t>
  </si>
  <si>
    <t>סטייק פרגית ב.ע.</t>
  </si>
  <si>
    <t>גרון נקבה</t>
  </si>
  <si>
    <t>כרעיים טרי טנא</t>
  </si>
  <si>
    <t>זנבות עם עצם</t>
  </si>
  <si>
    <t>גרון עוף</t>
  </si>
  <si>
    <t xml:space="preserve">טחול </t>
  </si>
  <si>
    <t>עוף שלם ללא עצמות</t>
  </si>
  <si>
    <t xml:space="preserve"> ירך זכר ע"ע </t>
  </si>
  <si>
    <t>ירך פטם ב.ע.ג.</t>
  </si>
  <si>
    <t xml:space="preserve">מוצרי הודו טרי ארוז </t>
  </si>
  <si>
    <t xml:space="preserve">מוצרי עופות טרי ארוז </t>
  </si>
  <si>
    <t xml:space="preserve">חזה ה.נ.טרי </t>
  </si>
  <si>
    <t xml:space="preserve">שוקיים טרי </t>
  </si>
  <si>
    <t xml:space="preserve">כנפיים ה.נ.טרי </t>
  </si>
  <si>
    <t xml:space="preserve">שניצל פרוס  </t>
  </si>
  <si>
    <t xml:space="preserve">שווארמה ה.נ.טרי </t>
  </si>
  <si>
    <t>שניצל דק דק</t>
  </si>
  <si>
    <t>בשר אדום טרי</t>
  </si>
  <si>
    <t xml:space="preserve">חזה טרי </t>
  </si>
  <si>
    <t xml:space="preserve">כבד טרי </t>
  </si>
  <si>
    <t xml:space="preserve">נתחי הודו טרי </t>
  </si>
  <si>
    <t xml:space="preserve">ירכיים טרי </t>
  </si>
  <si>
    <t xml:space="preserve">שוק ה.נ טרי </t>
  </si>
  <si>
    <t xml:space="preserve">כרעיים טרי </t>
  </si>
  <si>
    <t xml:space="preserve">גרון הודו טרי </t>
  </si>
  <si>
    <t>כרעיים חתוכות בלי עור</t>
  </si>
  <si>
    <t xml:space="preserve">כבד הודו טרי </t>
  </si>
  <si>
    <t xml:space="preserve">לבבות טרי </t>
  </si>
  <si>
    <t xml:space="preserve">קורקבן הודו טרי </t>
  </si>
  <si>
    <t xml:space="preserve">כנפיים טרי </t>
  </si>
  <si>
    <t xml:space="preserve">לב הודו טרי  </t>
  </si>
  <si>
    <t xml:space="preserve">קורקבן טרי </t>
  </si>
  <si>
    <t xml:space="preserve">שוארמה טרי </t>
  </si>
  <si>
    <t>סטייק פרגית ארוז</t>
  </si>
  <si>
    <t xml:space="preserve">טחול טרי </t>
  </si>
  <si>
    <t xml:space="preserve">פילה טרי  </t>
  </si>
  <si>
    <t>גרון עוף ארוז</t>
  </si>
  <si>
    <t xml:space="preserve">פטם טרי </t>
  </si>
  <si>
    <t xml:space="preserve">קוקטייל טרי </t>
  </si>
  <si>
    <t xml:space="preserve">פלסטון שחור 50X40 </t>
  </si>
  <si>
    <t>מחירון   2.7.17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</si>
</sst>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  <numFmt numFmtId="166" formatCode="_ &quot;₪&quot;\ * #,##0.0_ ;_ &quot;₪&quot;\ * \-#,##0.0_ ;_ &quot;₪&quot;\ * &quot;-&quot;??_ ;_ @_ "/>
  </numFmts>
  <fonts count="10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2"/>
      <name val="Copperplate Gothic Bold"/>
      <family val="2"/>
    </font>
    <font>
      <b/>
      <sz val="14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  <font>
      <b/>
      <sz val="13"/>
      <name val="David"/>
      <family val="2"/>
      <charset val="177"/>
    </font>
    <font>
      <sz val="1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164" fontId="5" fillId="0" borderId="0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44" fontId="6" fillId="0" borderId="10" xfId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4" fontId="6" fillId="0" borderId="13" xfId="1" applyFont="1" applyBorder="1"/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44" fontId="6" fillId="0" borderId="16" xfId="1" applyFont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4" xfId="0" applyFont="1" applyBorder="1"/>
    <xf numFmtId="0" fontId="6" fillId="0" borderId="15" xfId="0" applyFont="1" applyBorder="1"/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44" fontId="6" fillId="0" borderId="12" xfId="2" applyNumberFormat="1" applyFont="1" applyBorder="1" applyAlignment="1">
      <alignment horizontal="right"/>
    </xf>
    <xf numFmtId="44" fontId="6" fillId="0" borderId="13" xfId="2" applyNumberFormat="1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44" fontId="6" fillId="0" borderId="15" xfId="2" applyNumberFormat="1" applyFont="1" applyBorder="1" applyAlignment="1">
      <alignment horizontal="right"/>
    </xf>
    <xf numFmtId="44" fontId="6" fillId="0" borderId="16" xfId="2" applyNumberFormat="1" applyFont="1" applyBorder="1" applyAlignment="1">
      <alignment horizontal="right"/>
    </xf>
    <xf numFmtId="44" fontId="6" fillId="0" borderId="24" xfId="1" applyFont="1" applyBorder="1" applyAlignment="1">
      <alignment horizontal="right"/>
    </xf>
    <xf numFmtId="0" fontId="6" fillId="0" borderId="23" xfId="0" applyFont="1" applyBorder="1"/>
    <xf numFmtId="166" fontId="6" fillId="0" borderId="16" xfId="2" applyNumberFormat="1" applyFont="1" applyBorder="1" applyAlignment="1">
      <alignment horizontal="right"/>
    </xf>
    <xf numFmtId="0" fontId="6" fillId="0" borderId="25" xfId="0" applyFont="1" applyBorder="1"/>
    <xf numFmtId="0" fontId="6" fillId="0" borderId="3" xfId="0" applyFont="1" applyBorder="1"/>
    <xf numFmtId="0" fontId="6" fillId="0" borderId="26" xfId="0" applyFont="1" applyBorder="1"/>
    <xf numFmtId="44" fontId="6" fillId="0" borderId="20" xfId="2" applyNumberFormat="1" applyFont="1" applyBorder="1" applyAlignment="1">
      <alignment horizontal="right"/>
    </xf>
    <xf numFmtId="0" fontId="6" fillId="0" borderId="0" xfId="0" applyFont="1" applyBorder="1"/>
    <xf numFmtId="0" fontId="6" fillId="0" borderId="15" xfId="0" applyFont="1" applyFill="1" applyBorder="1" applyAlignment="1">
      <alignment horizontal="right"/>
    </xf>
    <xf numFmtId="0" fontId="8" fillId="0" borderId="0" xfId="0" applyFont="1" applyAlignment="1"/>
    <xf numFmtId="44" fontId="6" fillId="0" borderId="16" xfId="0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44" fontId="6" fillId="0" borderId="26" xfId="0" applyNumberFormat="1" applyFont="1" applyBorder="1"/>
    <xf numFmtId="0" fontId="7" fillId="0" borderId="0" xfId="0" applyFont="1"/>
    <xf numFmtId="0" fontId="6" fillId="2" borderId="2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</cellXfs>
  <cellStyles count="6">
    <cellStyle name="Currency" xfId="1" builtinId="4"/>
    <cellStyle name="Currency 2" xfId="3"/>
    <cellStyle name="Currency_מחירון שופרסל 4.7.11" xfId="2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124557</xdr:colOff>
      <xdr:row>7</xdr:row>
      <xdr:rowOff>122075</xdr:rowOff>
    </xdr:to>
    <xdr:pic>
      <xdr:nvPicPr>
        <xdr:cNvPr id="2" name="Picture 1" descr="C:\Users\PC_Revz\Desktop\u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904243" y="485775"/>
          <a:ext cx="5858607" cy="769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s\orly%20a\1&#1502;&#1495;&#1497;&#1512;&#1493;&#1504;&#1497;&#1501;\&#1502;&#1495;&#1497;&#1512;&#1493;&#1503;%20400\4.6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חירון 400"/>
      <sheetName val="מחירון 400 1 שח"/>
      <sheetName val="מסטר 400"/>
      <sheetName val="חנות"/>
      <sheetName val="קפואים"/>
      <sheetName val="קואופ 6%"/>
      <sheetName val="שופרסל 5%"/>
      <sheetName val="נטו מילמיט"/>
      <sheetName val="טרי טרי"/>
      <sheetName val="רשת אשפר"/>
      <sheetName val="אשפר ישן"/>
      <sheetName val="קשת טעמים"/>
      <sheetName val="קרלברג 400"/>
      <sheetName val="יוחננוף -2%+0.7"/>
      <sheetName val="יינות ביתן  0.7"/>
      <sheetName val="ספיר דן 2%+0.6"/>
      <sheetName val="אבא ויק2%+1"/>
      <sheetName val="פרש+1.2 2%"/>
      <sheetName val="גורמה 2.5%+1.2,0.8"/>
      <sheetName val="סטופמרקט"/>
      <sheetName val="ט.טעם 3%"/>
      <sheetName val="נטו מלינדה"/>
      <sheetName val="גיליון1"/>
      <sheetName val="ע&quot;ה אשפר הודו "/>
      <sheetName val="שופרסל 7.5% (2)"/>
      <sheetName val="חמוי"/>
      <sheetName val="עוף הארץ (נטו)"/>
      <sheetName val="עוף ירושלים"/>
      <sheetName val="אשפר פטם"/>
      <sheetName val="קרלברג ישן"/>
      <sheetName val="מבוטל חמוי"/>
      <sheetName val="ישן טיב טעם"/>
      <sheetName val="איי אם פי אם"/>
      <sheetName val="ריבוע כחול 8%"/>
      <sheetName val="בסטמסטר"/>
      <sheetName val="יחיעם"/>
      <sheetName val="קשת טעמים "/>
      <sheetName val="גיליון2"/>
      <sheetName val="גיליון3"/>
    </sheetNames>
    <sheetDataSet>
      <sheetData sheetId="0"/>
      <sheetData sheetId="1"/>
      <sheetData sheetId="2">
        <row r="20">
          <cell r="I20">
            <v>17</v>
          </cell>
        </row>
        <row r="21">
          <cell r="E21">
            <v>10</v>
          </cell>
          <cell r="I21">
            <v>10</v>
          </cell>
        </row>
        <row r="22">
          <cell r="E22">
            <v>15.5</v>
          </cell>
          <cell r="I22">
            <v>6.5</v>
          </cell>
        </row>
        <row r="23">
          <cell r="E23">
            <v>39</v>
          </cell>
          <cell r="I23">
            <v>10</v>
          </cell>
        </row>
        <row r="24">
          <cell r="E24">
            <v>18</v>
          </cell>
          <cell r="I24">
            <v>82</v>
          </cell>
        </row>
        <row r="25">
          <cell r="E25">
            <v>5.5</v>
          </cell>
          <cell r="I25">
            <v>19</v>
          </cell>
        </row>
        <row r="26">
          <cell r="I26">
            <v>19</v>
          </cell>
        </row>
        <row r="29">
          <cell r="E29">
            <v>20.5</v>
          </cell>
        </row>
        <row r="31">
          <cell r="E31">
            <v>12.5</v>
          </cell>
        </row>
        <row r="32">
          <cell r="I32">
            <v>16.5</v>
          </cell>
        </row>
        <row r="33">
          <cell r="E33">
            <v>34</v>
          </cell>
          <cell r="I33">
            <v>17</v>
          </cell>
        </row>
        <row r="34">
          <cell r="E34">
            <v>5.5</v>
          </cell>
          <cell r="I34">
            <v>17</v>
          </cell>
        </row>
        <row r="35">
          <cell r="I35">
            <v>41</v>
          </cell>
        </row>
        <row r="36">
          <cell r="E36">
            <v>16.5</v>
          </cell>
          <cell r="I36">
            <v>37</v>
          </cell>
        </row>
        <row r="37">
          <cell r="I37">
            <v>22</v>
          </cell>
        </row>
        <row r="38">
          <cell r="E38">
            <v>21</v>
          </cell>
        </row>
        <row r="39">
          <cell r="I39">
            <v>30</v>
          </cell>
        </row>
        <row r="40">
          <cell r="I40">
            <v>16</v>
          </cell>
        </row>
        <row r="41">
          <cell r="E41">
            <v>38</v>
          </cell>
          <cell r="I41">
            <v>9.5</v>
          </cell>
        </row>
        <row r="42">
          <cell r="E42">
            <v>35</v>
          </cell>
          <cell r="I42">
            <v>9.5</v>
          </cell>
        </row>
        <row r="43">
          <cell r="I43">
            <v>15</v>
          </cell>
        </row>
        <row r="44">
          <cell r="I44">
            <v>14</v>
          </cell>
        </row>
        <row r="45">
          <cell r="I45">
            <v>4</v>
          </cell>
        </row>
        <row r="46">
          <cell r="E46">
            <v>23</v>
          </cell>
          <cell r="I46">
            <v>31</v>
          </cell>
        </row>
        <row r="48">
          <cell r="E48">
            <v>21</v>
          </cell>
        </row>
        <row r="49">
          <cell r="I49">
            <v>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H91"/>
  <sheetViews>
    <sheetView rightToLeft="1" tabSelected="1" topLeftCell="C1" zoomScale="130" zoomScaleNormal="130" workbookViewId="0">
      <selection activeCell="E51" sqref="E51:E52"/>
    </sheetView>
  </sheetViews>
  <sheetFormatPr defaultRowHeight="12.75" x14ac:dyDescent="0.2"/>
  <cols>
    <col min="1" max="1" width="10" customWidth="1"/>
    <col min="2" max="2" width="20" customWidth="1"/>
    <col min="3" max="3" width="11.5703125" customWidth="1"/>
    <col min="4" max="4" width="10.85546875" customWidth="1"/>
    <col min="5" max="5" width="23" customWidth="1"/>
    <col min="6" max="6" width="10.5703125" customWidth="1"/>
  </cols>
  <sheetData>
    <row r="9" spans="1:8" ht="15.75" x14ac:dyDescent="0.25">
      <c r="A9" s="53" t="s">
        <v>0</v>
      </c>
      <c r="B9" s="53"/>
      <c r="E9" s="54" t="s">
        <v>1</v>
      </c>
      <c r="F9" s="54"/>
    </row>
    <row r="10" spans="1:8" ht="15.75" x14ac:dyDescent="0.25">
      <c r="A10" s="53" t="s">
        <v>2</v>
      </c>
      <c r="B10" s="53"/>
      <c r="E10" s="1"/>
      <c r="F10" s="1"/>
    </row>
    <row r="11" spans="1:8" ht="19.5" customHeight="1" x14ac:dyDescent="0.4">
      <c r="A11" s="55" t="s">
        <v>3</v>
      </c>
      <c r="B11" s="55"/>
      <c r="C11" s="55"/>
      <c r="D11" s="55"/>
      <c r="E11" s="55"/>
      <c r="F11" s="55"/>
      <c r="G11" s="2"/>
      <c r="H11" s="3"/>
    </row>
    <row r="12" spans="1:8" ht="15.75" customHeight="1" x14ac:dyDescent="0.25">
      <c r="A12" s="56" t="s">
        <v>83</v>
      </c>
      <c r="B12" s="56"/>
      <c r="C12" s="56"/>
      <c r="D12" s="56"/>
      <c r="E12" s="56"/>
      <c r="F12" s="56"/>
      <c r="G12" s="56"/>
      <c r="H12" s="4"/>
    </row>
    <row r="13" spans="1:8" ht="13.5" thickBot="1" x14ac:dyDescent="0.25"/>
    <row r="14" spans="1:8" ht="13.5" thickBot="1" x14ac:dyDescent="0.25">
      <c r="A14" s="57" t="s">
        <v>4</v>
      </c>
      <c r="B14" s="58"/>
      <c r="C14" s="58"/>
      <c r="D14" s="57" t="s">
        <v>5</v>
      </c>
      <c r="E14" s="58"/>
      <c r="F14" s="59"/>
    </row>
    <row r="15" spans="1:8" s="11" customFormat="1" ht="13.5" thickBot="1" x14ac:dyDescent="0.25">
      <c r="A15" s="5" t="s">
        <v>6</v>
      </c>
      <c r="B15" s="6" t="s">
        <v>7</v>
      </c>
      <c r="C15" s="7" t="s">
        <v>8</v>
      </c>
      <c r="D15" s="8" t="s">
        <v>6</v>
      </c>
      <c r="E15" s="9" t="s">
        <v>9</v>
      </c>
      <c r="F15" s="10" t="s">
        <v>8</v>
      </c>
    </row>
    <row r="16" spans="1:8" x14ac:dyDescent="0.2">
      <c r="A16" s="12">
        <v>611068</v>
      </c>
      <c r="B16" s="13" t="s">
        <v>10</v>
      </c>
      <c r="C16" s="14">
        <f>C24+3</f>
        <v>23.5</v>
      </c>
      <c r="D16" s="15">
        <v>612195</v>
      </c>
      <c r="E16" s="16" t="s">
        <v>11</v>
      </c>
      <c r="F16" s="17">
        <f>'[1]מסטר 400'!I20</f>
        <v>17</v>
      </c>
    </row>
    <row r="17" spans="1:6" x14ac:dyDescent="0.2">
      <c r="A17" s="18">
        <v>611099</v>
      </c>
      <c r="B17" s="19" t="s">
        <v>12</v>
      </c>
      <c r="C17" s="14">
        <f>'[1]מסטר 400'!E21</f>
        <v>10</v>
      </c>
      <c r="D17" s="18">
        <v>612201</v>
      </c>
      <c r="E17" s="19" t="s">
        <v>12</v>
      </c>
      <c r="F17" s="20">
        <f>'[1]מסטר 400'!I21</f>
        <v>10</v>
      </c>
    </row>
    <row r="18" spans="1:6" x14ac:dyDescent="0.2">
      <c r="A18" s="18">
        <v>611129</v>
      </c>
      <c r="B18" s="19" t="s">
        <v>13</v>
      </c>
      <c r="C18" s="14">
        <f>'[1]מסטר 400'!E22</f>
        <v>15.5</v>
      </c>
      <c r="D18" s="18">
        <v>612218</v>
      </c>
      <c r="E18" s="19" t="s">
        <v>14</v>
      </c>
      <c r="F18" s="20">
        <f>'[1]מסטר 400'!I22</f>
        <v>6.5</v>
      </c>
    </row>
    <row r="19" spans="1:6" x14ac:dyDescent="0.2">
      <c r="A19" s="18">
        <v>611143</v>
      </c>
      <c r="B19" s="19" t="s">
        <v>15</v>
      </c>
      <c r="C19" s="14">
        <f>'[1]מסטר 400'!E23</f>
        <v>39</v>
      </c>
      <c r="D19" s="18">
        <v>612225</v>
      </c>
      <c r="E19" s="19" t="s">
        <v>16</v>
      </c>
      <c r="F19" s="20">
        <f>'[1]מסטר 400'!I23</f>
        <v>10</v>
      </c>
    </row>
    <row r="20" spans="1:6" x14ac:dyDescent="0.2">
      <c r="A20" s="18">
        <v>611150</v>
      </c>
      <c r="B20" s="19" t="s">
        <v>16</v>
      </c>
      <c r="C20" s="14">
        <f>'[1]מסטר 400'!E24</f>
        <v>18</v>
      </c>
      <c r="D20" s="18">
        <v>612232</v>
      </c>
      <c r="E20" s="19" t="s">
        <v>17</v>
      </c>
      <c r="F20" s="20">
        <f>'[1]מסטר 400'!I24</f>
        <v>82</v>
      </c>
    </row>
    <row r="21" spans="1:6" x14ac:dyDescent="0.2">
      <c r="A21" s="18">
        <v>611181</v>
      </c>
      <c r="B21" s="19" t="s">
        <v>18</v>
      </c>
      <c r="C21" s="14">
        <f>'[1]מסטר 400'!E25</f>
        <v>5.5</v>
      </c>
      <c r="D21" s="18">
        <v>612249</v>
      </c>
      <c r="E21" s="19" t="s">
        <v>19</v>
      </c>
      <c r="F21" s="20">
        <f>'[1]מסטר 400'!I25</f>
        <v>19</v>
      </c>
    </row>
    <row r="22" spans="1:6" x14ac:dyDescent="0.2">
      <c r="A22" s="18">
        <v>612126</v>
      </c>
      <c r="B22" s="19" t="s">
        <v>20</v>
      </c>
      <c r="C22" s="14">
        <f>C21</f>
        <v>5.5</v>
      </c>
      <c r="D22" s="18">
        <v>612263</v>
      </c>
      <c r="E22" s="19" t="s">
        <v>21</v>
      </c>
      <c r="F22" s="20">
        <f>'[1]מסטר 400'!I26</f>
        <v>19</v>
      </c>
    </row>
    <row r="23" spans="1:6" x14ac:dyDescent="0.2">
      <c r="A23" s="18">
        <v>611242</v>
      </c>
      <c r="B23" s="19" t="s">
        <v>22</v>
      </c>
      <c r="C23" s="14">
        <f>'[1]מסטר 400'!E29</f>
        <v>20.5</v>
      </c>
      <c r="D23" s="18">
        <v>612331</v>
      </c>
      <c r="E23" s="19" t="s">
        <v>23</v>
      </c>
      <c r="F23" s="20">
        <f>'[1]מסטר 400'!I32</f>
        <v>16.5</v>
      </c>
    </row>
    <row r="24" spans="1:6" x14ac:dyDescent="0.2">
      <c r="A24" s="18">
        <v>611259</v>
      </c>
      <c r="B24" s="19" t="s">
        <v>24</v>
      </c>
      <c r="C24" s="14">
        <f>C23</f>
        <v>20.5</v>
      </c>
      <c r="D24" s="18">
        <v>612348</v>
      </c>
      <c r="E24" s="19" t="s">
        <v>25</v>
      </c>
      <c r="F24" s="20">
        <f>'[1]מסטר 400'!I33</f>
        <v>17</v>
      </c>
    </row>
    <row r="25" spans="1:6" x14ac:dyDescent="0.2">
      <c r="A25" s="18">
        <v>611273</v>
      </c>
      <c r="B25" s="19" t="s">
        <v>26</v>
      </c>
      <c r="C25" s="14">
        <f>'[1]מסטר 400'!E31</f>
        <v>12.5</v>
      </c>
      <c r="D25" s="18">
        <v>612355</v>
      </c>
      <c r="E25" s="19" t="s">
        <v>27</v>
      </c>
      <c r="F25" s="20">
        <f>'[1]מסטר 400'!I34</f>
        <v>17</v>
      </c>
    </row>
    <row r="26" spans="1:6" x14ac:dyDescent="0.2">
      <c r="A26" s="18">
        <v>611396</v>
      </c>
      <c r="B26" s="19" t="s">
        <v>28</v>
      </c>
      <c r="C26" s="14">
        <f>'[1]מסטר 400'!E33</f>
        <v>34</v>
      </c>
      <c r="D26" s="18">
        <v>612386</v>
      </c>
      <c r="E26" s="19" t="s">
        <v>29</v>
      </c>
      <c r="F26" s="20">
        <f>'[1]מסטר 400'!I35</f>
        <v>41</v>
      </c>
    </row>
    <row r="27" spans="1:6" x14ac:dyDescent="0.2">
      <c r="A27" s="18">
        <v>611419</v>
      </c>
      <c r="B27" s="19" t="s">
        <v>14</v>
      </c>
      <c r="C27" s="14">
        <f>'[1]מסטר 400'!E34</f>
        <v>5.5</v>
      </c>
      <c r="D27" s="18">
        <v>612393</v>
      </c>
      <c r="E27" s="19" t="s">
        <v>30</v>
      </c>
      <c r="F27" s="20">
        <f>'[1]מסטר 400'!I36</f>
        <v>37</v>
      </c>
    </row>
    <row r="28" spans="1:6" x14ac:dyDescent="0.2">
      <c r="A28" s="18">
        <v>611471</v>
      </c>
      <c r="B28" s="19" t="s">
        <v>31</v>
      </c>
      <c r="C28" s="14">
        <f>'[1]מסטר 400'!E36</f>
        <v>16.5</v>
      </c>
      <c r="D28" s="18">
        <v>612409</v>
      </c>
      <c r="E28" s="19" t="s">
        <v>32</v>
      </c>
      <c r="F28" s="20">
        <f>'[1]מסטר 400'!I37</f>
        <v>22</v>
      </c>
    </row>
    <row r="29" spans="1:6" x14ac:dyDescent="0.2">
      <c r="A29" s="18">
        <v>611518</v>
      </c>
      <c r="B29" s="19" t="s">
        <v>33</v>
      </c>
      <c r="C29" s="14">
        <f>C18</f>
        <v>15.5</v>
      </c>
      <c r="D29" s="18">
        <v>612416</v>
      </c>
      <c r="E29" s="19" t="s">
        <v>34</v>
      </c>
      <c r="F29" s="20">
        <f>'[1]מסטר 400'!I39</f>
        <v>30</v>
      </c>
    </row>
    <row r="30" spans="1:6" x14ac:dyDescent="0.2">
      <c r="A30" s="18">
        <v>612069</v>
      </c>
      <c r="B30" s="19" t="s">
        <v>35</v>
      </c>
      <c r="C30" s="14">
        <f>'[1]מסטר 400'!E38</f>
        <v>21</v>
      </c>
      <c r="D30" s="18">
        <v>612430</v>
      </c>
      <c r="E30" s="19" t="s">
        <v>36</v>
      </c>
      <c r="F30" s="20">
        <f>'[1]מסטר 400'!I40</f>
        <v>16</v>
      </c>
    </row>
    <row r="31" spans="1:6" x14ac:dyDescent="0.2">
      <c r="A31" s="18">
        <v>611600</v>
      </c>
      <c r="B31" s="19" t="s">
        <v>37</v>
      </c>
      <c r="C31" s="14">
        <f>C25</f>
        <v>12.5</v>
      </c>
      <c r="D31" s="18">
        <v>612447</v>
      </c>
      <c r="E31" s="19" t="s">
        <v>38</v>
      </c>
      <c r="F31" s="20">
        <f>'[1]מסטר 400'!I41</f>
        <v>9.5</v>
      </c>
    </row>
    <row r="32" spans="1:6" x14ac:dyDescent="0.2">
      <c r="A32" s="18">
        <v>611624</v>
      </c>
      <c r="B32" s="19" t="s">
        <v>39</v>
      </c>
      <c r="C32" s="14">
        <f>C31</f>
        <v>12.5</v>
      </c>
      <c r="D32" s="18">
        <v>612461</v>
      </c>
      <c r="E32" s="19" t="s">
        <v>40</v>
      </c>
      <c r="F32" s="20">
        <f>'[1]מסטר 400'!I42</f>
        <v>9.5</v>
      </c>
    </row>
    <row r="33" spans="1:6" x14ac:dyDescent="0.2">
      <c r="A33" s="18">
        <v>611716</v>
      </c>
      <c r="B33" s="19" t="s">
        <v>41</v>
      </c>
      <c r="C33" s="14">
        <f>'[1]מסטר 400'!E41</f>
        <v>38</v>
      </c>
      <c r="D33" s="18">
        <v>612577</v>
      </c>
      <c r="E33" s="19" t="s">
        <v>42</v>
      </c>
      <c r="F33" s="20">
        <f>'[1]מסטר 400'!I43</f>
        <v>15</v>
      </c>
    </row>
    <row r="34" spans="1:6" x14ac:dyDescent="0.2">
      <c r="A34" s="21">
        <v>611334</v>
      </c>
      <c r="B34" s="22" t="s">
        <v>43</v>
      </c>
      <c r="C34" s="14">
        <f>'[1]מסטר 400'!E42</f>
        <v>35</v>
      </c>
      <c r="D34" s="23">
        <v>612584</v>
      </c>
      <c r="E34" s="24" t="s">
        <v>44</v>
      </c>
      <c r="F34" s="20">
        <f>'[1]מסטר 400'!I44</f>
        <v>14</v>
      </c>
    </row>
    <row r="35" spans="1:6" x14ac:dyDescent="0.2">
      <c r="A35" s="21">
        <v>611808</v>
      </c>
      <c r="B35" s="22" t="s">
        <v>45</v>
      </c>
      <c r="C35" s="14">
        <f>C29</f>
        <v>15.5</v>
      </c>
      <c r="D35" s="23">
        <v>612607</v>
      </c>
      <c r="E35" s="24" t="s">
        <v>46</v>
      </c>
      <c r="F35" s="20">
        <f>'[1]מסטר 400'!I45</f>
        <v>4</v>
      </c>
    </row>
    <row r="36" spans="1:6" x14ac:dyDescent="0.2">
      <c r="A36" s="21">
        <v>612591</v>
      </c>
      <c r="B36" s="22" t="s">
        <v>47</v>
      </c>
      <c r="C36" s="14">
        <v>2</v>
      </c>
      <c r="D36" s="18">
        <v>612614</v>
      </c>
      <c r="E36" s="19" t="s">
        <v>48</v>
      </c>
      <c r="F36" s="20">
        <f>'[1]מסטר 400'!I46</f>
        <v>31</v>
      </c>
    </row>
    <row r="37" spans="1:6" x14ac:dyDescent="0.2">
      <c r="A37" s="21">
        <v>611082</v>
      </c>
      <c r="B37" s="22" t="s">
        <v>49</v>
      </c>
      <c r="C37" s="14">
        <f>'[1]מסטר 400'!E48</f>
        <v>21</v>
      </c>
      <c r="D37" s="23">
        <v>612652</v>
      </c>
      <c r="E37" s="24" t="s">
        <v>50</v>
      </c>
      <c r="F37" s="20">
        <f>'[1]מסטר 400'!I49</f>
        <v>30</v>
      </c>
    </row>
    <row r="38" spans="1:6" ht="13.5" thickBot="1" x14ac:dyDescent="0.25">
      <c r="A38" s="25">
        <v>612102</v>
      </c>
      <c r="B38" s="26" t="s">
        <v>51</v>
      </c>
      <c r="C38" s="14">
        <f>'[1]מסטר 400'!E46</f>
        <v>23</v>
      </c>
      <c r="D38" s="50" t="s">
        <v>52</v>
      </c>
      <c r="E38" s="50"/>
      <c r="F38" s="50"/>
    </row>
    <row r="39" spans="1:6" ht="13.5" thickBot="1" x14ac:dyDescent="0.25">
      <c r="A39" s="51" t="s">
        <v>53</v>
      </c>
      <c r="B39" s="52"/>
      <c r="C39" s="52"/>
      <c r="D39" s="27">
        <v>612904</v>
      </c>
      <c r="E39" s="16" t="s">
        <v>54</v>
      </c>
      <c r="F39" s="28">
        <f>1.2+F22</f>
        <v>20.2</v>
      </c>
    </row>
    <row r="40" spans="1:6" x14ac:dyDescent="0.2">
      <c r="A40" s="15">
        <v>611839</v>
      </c>
      <c r="B40" s="16" t="s">
        <v>55</v>
      </c>
      <c r="C40" s="29">
        <f>C28+1.2</f>
        <v>17.7</v>
      </c>
      <c r="D40" s="30">
        <v>612928</v>
      </c>
      <c r="E40" s="19" t="s">
        <v>56</v>
      </c>
      <c r="F40" s="31">
        <f>1.2+F32</f>
        <v>10.7</v>
      </c>
    </row>
    <row r="41" spans="1:6" x14ac:dyDescent="0.2">
      <c r="A41" s="18">
        <v>611983</v>
      </c>
      <c r="B41" s="19" t="s">
        <v>57</v>
      </c>
      <c r="C41" s="32">
        <f>1.2+C16</f>
        <v>24.7</v>
      </c>
      <c r="D41" s="30">
        <v>612867</v>
      </c>
      <c r="E41" s="19" t="s">
        <v>58</v>
      </c>
      <c r="F41" s="31">
        <f>1.2+F26</f>
        <v>42.2</v>
      </c>
    </row>
    <row r="42" spans="1:6" x14ac:dyDescent="0.2">
      <c r="A42" s="12">
        <v>611204</v>
      </c>
      <c r="B42" s="13" t="s">
        <v>59</v>
      </c>
      <c r="C42" s="33">
        <f>C16+2.5</f>
        <v>26</v>
      </c>
      <c r="D42" s="30">
        <v>612911</v>
      </c>
      <c r="E42" s="19" t="s">
        <v>60</v>
      </c>
      <c r="F42" s="31">
        <f>F29+1.2</f>
        <v>31.2</v>
      </c>
    </row>
    <row r="43" spans="1:6" x14ac:dyDescent="0.2">
      <c r="A43" s="18">
        <v>611860</v>
      </c>
      <c r="B43" s="19" t="s">
        <v>61</v>
      </c>
      <c r="C43" s="32">
        <f>1.2+C24</f>
        <v>21.7</v>
      </c>
      <c r="D43" s="30">
        <v>612874</v>
      </c>
      <c r="E43" s="19" t="s">
        <v>32</v>
      </c>
      <c r="F43" s="31">
        <f>F28+1.2</f>
        <v>23.2</v>
      </c>
    </row>
    <row r="44" spans="1:6" x14ac:dyDescent="0.2">
      <c r="A44" s="18">
        <v>611884</v>
      </c>
      <c r="B44" s="19" t="s">
        <v>62</v>
      </c>
      <c r="C44" s="32">
        <f>1.2+C17</f>
        <v>11.2</v>
      </c>
      <c r="D44" s="34">
        <v>612898</v>
      </c>
      <c r="E44" s="24" t="s">
        <v>63</v>
      </c>
      <c r="F44" s="31">
        <f>F23+1.2</f>
        <v>17.7</v>
      </c>
    </row>
    <row r="45" spans="1:6" x14ac:dyDescent="0.2">
      <c r="A45" s="18">
        <v>611877</v>
      </c>
      <c r="B45" s="19" t="s">
        <v>64</v>
      </c>
      <c r="C45" s="32">
        <f>1.2+C18</f>
        <v>16.7</v>
      </c>
      <c r="D45" s="34">
        <v>612881</v>
      </c>
      <c r="E45" s="24" t="s">
        <v>65</v>
      </c>
      <c r="F45" s="31">
        <f>F25+1.2</f>
        <v>18.2</v>
      </c>
    </row>
    <row r="46" spans="1:6" x14ac:dyDescent="0.2">
      <c r="A46" s="18">
        <v>611846</v>
      </c>
      <c r="B46" s="19" t="s">
        <v>66</v>
      </c>
      <c r="C46" s="32">
        <f>1.2+C29</f>
        <v>16.7</v>
      </c>
      <c r="D46" s="34">
        <v>612966</v>
      </c>
      <c r="E46" s="24" t="s">
        <v>67</v>
      </c>
      <c r="F46" s="31">
        <f>1.2+F33</f>
        <v>16.2</v>
      </c>
    </row>
    <row r="47" spans="1:6" x14ac:dyDescent="0.2">
      <c r="A47" s="18">
        <v>685806</v>
      </c>
      <c r="B47" s="19" t="s">
        <v>68</v>
      </c>
      <c r="C47" s="35">
        <f>C45*1.25</f>
        <v>20.875</v>
      </c>
      <c r="D47" s="34">
        <v>612935</v>
      </c>
      <c r="E47" s="24" t="s">
        <v>69</v>
      </c>
      <c r="F47" s="31">
        <f>1.2+F17</f>
        <v>11.2</v>
      </c>
    </row>
    <row r="48" spans="1:6" ht="13.5" thickBot="1" x14ac:dyDescent="0.25">
      <c r="A48" s="18">
        <v>611891</v>
      </c>
      <c r="B48" s="19" t="s">
        <v>70</v>
      </c>
      <c r="C48" s="32">
        <f>1.2+C20</f>
        <v>19.2</v>
      </c>
      <c r="D48" s="36">
        <v>612959</v>
      </c>
      <c r="E48" s="24" t="s">
        <v>71</v>
      </c>
      <c r="F48" s="31">
        <f>1.2+F18</f>
        <v>7.7</v>
      </c>
    </row>
    <row r="49" spans="1:6" ht="13.5" thickBot="1" x14ac:dyDescent="0.25">
      <c r="A49" s="18">
        <v>611853</v>
      </c>
      <c r="B49" s="19" t="s">
        <v>72</v>
      </c>
      <c r="C49" s="32">
        <f>1.2+C21</f>
        <v>6.7</v>
      </c>
      <c r="D49" s="37">
        <v>612942</v>
      </c>
      <c r="E49" s="38" t="s">
        <v>73</v>
      </c>
      <c r="F49" s="39">
        <f>1.2+F19</f>
        <v>11.2</v>
      </c>
    </row>
    <row r="50" spans="1:6" x14ac:dyDescent="0.2">
      <c r="A50" s="18">
        <v>611945</v>
      </c>
      <c r="B50" s="19" t="s">
        <v>74</v>
      </c>
      <c r="C50" s="32">
        <f>1.2+C27</f>
        <v>6.7</v>
      </c>
      <c r="D50" s="40"/>
    </row>
    <row r="51" spans="1:6" ht="16.5" x14ac:dyDescent="0.25">
      <c r="A51" s="18">
        <v>611990</v>
      </c>
      <c r="B51" s="41" t="s">
        <v>75</v>
      </c>
      <c r="C51" s="32">
        <f>1.2+C33</f>
        <v>39.200000000000003</v>
      </c>
      <c r="D51" s="40"/>
      <c r="E51" s="42"/>
    </row>
    <row r="52" spans="1:6" ht="16.5" x14ac:dyDescent="0.25">
      <c r="A52" s="18">
        <v>612157</v>
      </c>
      <c r="B52" s="41" t="s">
        <v>76</v>
      </c>
      <c r="C52" s="32">
        <f>C34+1.2</f>
        <v>36.200000000000003</v>
      </c>
      <c r="D52" s="40"/>
      <c r="E52" s="42"/>
      <c r="F52" s="42"/>
    </row>
    <row r="53" spans="1:6" ht="16.5" x14ac:dyDescent="0.25">
      <c r="A53" s="18">
        <v>611938</v>
      </c>
      <c r="B53" s="19" t="s">
        <v>77</v>
      </c>
      <c r="C53" s="43">
        <f>1.2+C19</f>
        <v>40.200000000000003</v>
      </c>
      <c r="F53" s="42"/>
    </row>
    <row r="54" spans="1:6" x14ac:dyDescent="0.2">
      <c r="A54" s="18">
        <v>611228</v>
      </c>
      <c r="B54" s="19" t="s">
        <v>78</v>
      </c>
      <c r="C54" s="32">
        <f>1.2+C23</f>
        <v>21.7</v>
      </c>
      <c r="E54" s="44"/>
      <c r="F54" s="44"/>
    </row>
    <row r="55" spans="1:6" x14ac:dyDescent="0.2">
      <c r="A55" s="18">
        <v>685844</v>
      </c>
      <c r="B55" s="19" t="s">
        <v>79</v>
      </c>
      <c r="C55" s="32">
        <f>C36+1.2</f>
        <v>3.2</v>
      </c>
      <c r="D55" s="44"/>
      <c r="E55" s="44"/>
      <c r="F55" s="44"/>
    </row>
    <row r="56" spans="1:6" ht="16.5" x14ac:dyDescent="0.25">
      <c r="A56" s="18">
        <v>611280</v>
      </c>
      <c r="B56" s="19" t="s">
        <v>80</v>
      </c>
      <c r="C56" s="32">
        <f>1.2+C25</f>
        <v>13.7</v>
      </c>
      <c r="D56" s="45"/>
    </row>
    <row r="57" spans="1:6" ht="17.25" thickBot="1" x14ac:dyDescent="0.3">
      <c r="A57" s="46">
        <v>611563</v>
      </c>
      <c r="B57" s="47" t="s">
        <v>81</v>
      </c>
      <c r="C57" s="48">
        <f>C40</f>
        <v>17.7</v>
      </c>
      <c r="D57" s="45"/>
    </row>
    <row r="58" spans="1:6" ht="17.25" thickBot="1" x14ac:dyDescent="0.3">
      <c r="A58" s="46">
        <v>3685004</v>
      </c>
      <c r="B58" s="47" t="s">
        <v>82</v>
      </c>
      <c r="C58" s="48">
        <v>17.09</v>
      </c>
      <c r="D58" s="45"/>
    </row>
    <row r="59" spans="1:6" x14ac:dyDescent="0.2">
      <c r="A59" s="44"/>
      <c r="B59" s="44"/>
      <c r="C59" s="44"/>
    </row>
    <row r="60" spans="1:6" x14ac:dyDescent="0.2">
      <c r="E60" s="49"/>
      <c r="F60" s="49"/>
    </row>
    <row r="61" spans="1:6" ht="16.5" x14ac:dyDescent="0.25">
      <c r="A61" s="45"/>
      <c r="B61" s="45"/>
      <c r="C61" s="45"/>
      <c r="E61" s="49"/>
      <c r="F61" s="49"/>
    </row>
    <row r="62" spans="1:6" ht="16.5" x14ac:dyDescent="0.25">
      <c r="A62" s="45"/>
      <c r="B62" s="45"/>
      <c r="C62" s="45"/>
      <c r="E62" s="49"/>
      <c r="F62" s="49"/>
    </row>
    <row r="63" spans="1:6" ht="16.5" x14ac:dyDescent="0.25">
      <c r="A63" s="45"/>
      <c r="B63" s="45"/>
      <c r="C63" s="45"/>
      <c r="D63" s="49"/>
      <c r="E63" s="49"/>
      <c r="F63" s="49"/>
    </row>
    <row r="64" spans="1:6" x14ac:dyDescent="0.2">
      <c r="D64" s="49"/>
      <c r="E64" s="49"/>
      <c r="F64" s="49"/>
    </row>
    <row r="65" spans="1:6" x14ac:dyDescent="0.2">
      <c r="D65" s="49"/>
      <c r="E65" s="49"/>
      <c r="F65" s="49"/>
    </row>
    <row r="66" spans="1:6" x14ac:dyDescent="0.2">
      <c r="D66" s="49"/>
      <c r="E66" s="49"/>
      <c r="F66" s="49"/>
    </row>
    <row r="67" spans="1:6" x14ac:dyDescent="0.2">
      <c r="A67" s="49"/>
      <c r="B67" s="49"/>
      <c r="C67" s="49"/>
      <c r="D67" s="49"/>
      <c r="E67" s="49"/>
      <c r="F67" s="49"/>
    </row>
    <row r="68" spans="1:6" x14ac:dyDescent="0.2">
      <c r="A68" s="49"/>
      <c r="B68" s="49"/>
      <c r="C68" s="49"/>
      <c r="D68" s="49"/>
      <c r="E68" s="49"/>
      <c r="F68" s="49"/>
    </row>
    <row r="69" spans="1:6" x14ac:dyDescent="0.2">
      <c r="A69" s="49"/>
      <c r="B69" s="49"/>
      <c r="C69" s="49"/>
      <c r="D69" s="49"/>
      <c r="E69" s="49"/>
      <c r="F69" s="49"/>
    </row>
    <row r="70" spans="1:6" x14ac:dyDescent="0.2">
      <c r="A70" s="49"/>
      <c r="B70" s="49"/>
      <c r="C70" s="49"/>
      <c r="D70" s="49"/>
      <c r="E70" s="49"/>
      <c r="F70" s="49"/>
    </row>
    <row r="71" spans="1:6" x14ac:dyDescent="0.2">
      <c r="A71" s="49"/>
      <c r="B71" s="49"/>
      <c r="C71" s="49"/>
      <c r="D71" s="49"/>
      <c r="E71" s="49"/>
      <c r="F71" s="49"/>
    </row>
    <row r="72" spans="1:6" x14ac:dyDescent="0.2">
      <c r="A72" s="49"/>
      <c r="B72" s="49"/>
      <c r="C72" s="49"/>
      <c r="D72" s="49"/>
      <c r="E72" s="49"/>
      <c r="F72" s="49"/>
    </row>
    <row r="73" spans="1:6" x14ac:dyDescent="0.2">
      <c r="A73" s="49"/>
      <c r="B73" s="49"/>
      <c r="C73" s="49"/>
      <c r="D73" s="49"/>
      <c r="E73" s="49"/>
      <c r="F73" s="49"/>
    </row>
    <row r="74" spans="1:6" x14ac:dyDescent="0.2">
      <c r="A74" s="49"/>
      <c r="B74" s="49"/>
      <c r="C74" s="49"/>
      <c r="D74" s="49"/>
      <c r="E74" s="49"/>
      <c r="F74" s="49"/>
    </row>
    <row r="75" spans="1:6" x14ac:dyDescent="0.2">
      <c r="A75" s="49"/>
      <c r="B75" s="49"/>
      <c r="C75" s="49"/>
      <c r="D75" s="49"/>
      <c r="E75" s="49"/>
      <c r="F75" s="49"/>
    </row>
    <row r="76" spans="1:6" x14ac:dyDescent="0.2">
      <c r="A76" s="49"/>
      <c r="B76" s="49"/>
      <c r="C76" s="49"/>
      <c r="D76" s="49"/>
      <c r="E76" s="49"/>
      <c r="F76" s="49"/>
    </row>
    <row r="77" spans="1:6" x14ac:dyDescent="0.2">
      <c r="A77" s="49"/>
      <c r="B77" s="49"/>
      <c r="C77" s="49"/>
      <c r="D77" s="49"/>
      <c r="E77" s="49"/>
      <c r="F77" s="49"/>
    </row>
    <row r="78" spans="1:6" x14ac:dyDescent="0.2">
      <c r="A78" s="49"/>
      <c r="B78" s="49"/>
      <c r="C78" s="49"/>
      <c r="D78" s="49"/>
      <c r="E78" s="49"/>
      <c r="F78" s="49"/>
    </row>
    <row r="79" spans="1:6" x14ac:dyDescent="0.2">
      <c r="A79" s="49"/>
      <c r="B79" s="49"/>
      <c r="C79" s="49"/>
      <c r="D79" s="49"/>
      <c r="E79" s="49"/>
      <c r="F79" s="49"/>
    </row>
    <row r="80" spans="1:6" x14ac:dyDescent="0.2">
      <c r="A80" s="49"/>
      <c r="B80" s="49"/>
      <c r="C80" s="49"/>
      <c r="D80" s="49"/>
      <c r="E80" s="49"/>
      <c r="F80" s="49"/>
    </row>
    <row r="81" spans="1:6" x14ac:dyDescent="0.2">
      <c r="A81" s="49"/>
      <c r="B81" s="49"/>
      <c r="C81" s="49"/>
      <c r="D81" s="49"/>
      <c r="E81" s="49"/>
      <c r="F81" s="49"/>
    </row>
    <row r="82" spans="1:6" x14ac:dyDescent="0.2">
      <c r="A82" s="49"/>
      <c r="B82" s="49"/>
      <c r="C82" s="49"/>
      <c r="D82" s="49"/>
      <c r="E82" s="49"/>
      <c r="F82" s="49"/>
    </row>
    <row r="83" spans="1:6" x14ac:dyDescent="0.2">
      <c r="A83" s="49"/>
      <c r="B83" s="49"/>
      <c r="C83" s="49"/>
      <c r="D83" s="49"/>
      <c r="E83" s="49"/>
      <c r="F83" s="49"/>
    </row>
    <row r="84" spans="1:6" x14ac:dyDescent="0.2">
      <c r="A84" s="49"/>
      <c r="B84" s="49"/>
      <c r="C84" s="49"/>
      <c r="D84" s="49"/>
      <c r="E84" s="49"/>
      <c r="F84" s="49"/>
    </row>
    <row r="85" spans="1:6" x14ac:dyDescent="0.2">
      <c r="A85" s="49"/>
      <c r="B85" s="49"/>
      <c r="C85" s="49"/>
      <c r="D85" s="49"/>
    </row>
    <row r="86" spans="1:6" x14ac:dyDescent="0.2">
      <c r="A86" s="49"/>
      <c r="B86" s="49"/>
      <c r="C86" s="49"/>
      <c r="D86" s="49"/>
    </row>
    <row r="87" spans="1:6" x14ac:dyDescent="0.2">
      <c r="A87" s="49"/>
      <c r="B87" s="49"/>
      <c r="C87" s="49"/>
      <c r="D87" s="49"/>
    </row>
    <row r="88" spans="1:6" x14ac:dyDescent="0.2">
      <c r="A88" s="49"/>
      <c r="B88" s="49"/>
      <c r="C88" s="49"/>
    </row>
    <row r="89" spans="1:6" x14ac:dyDescent="0.2">
      <c r="A89" s="49"/>
      <c r="B89" s="49"/>
      <c r="C89" s="49"/>
    </row>
    <row r="90" spans="1:6" x14ac:dyDescent="0.2">
      <c r="A90" s="49"/>
      <c r="B90" s="49"/>
      <c r="C90" s="49"/>
    </row>
    <row r="91" spans="1:6" x14ac:dyDescent="0.2">
      <c r="A91" s="49"/>
      <c r="B91" s="49"/>
      <c r="C91" s="49"/>
    </row>
  </sheetData>
  <mergeCells count="9">
    <mergeCell ref="D38:F38"/>
    <mergeCell ref="A39:C39"/>
    <mergeCell ref="A9:B9"/>
    <mergeCell ref="E9:F9"/>
    <mergeCell ref="A10:B10"/>
    <mergeCell ref="A11:F11"/>
    <mergeCell ref="A12:G12"/>
    <mergeCell ref="A14:C14"/>
    <mergeCell ref="D14:F14"/>
  </mergeCell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Liza</cp:lastModifiedBy>
  <dcterms:created xsi:type="dcterms:W3CDTF">2017-06-04T07:04:11Z</dcterms:created>
  <dcterms:modified xsi:type="dcterms:W3CDTF">2017-06-29T12:51:59Z</dcterms:modified>
</cp:coreProperties>
</file>